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10995" activeTab="2"/>
  </bookViews>
  <sheets>
    <sheet name="Кайназар 2" sheetId="24" r:id="rId1"/>
    <sheet name="149" sheetId="29" r:id="rId2"/>
    <sheet name="ком.усл" sheetId="30" r:id="rId3"/>
  </sheets>
  <calcPr calcId="144525"/>
</workbook>
</file>

<file path=xl/calcChain.xml><?xml version="1.0" encoding="utf-8"?>
<calcChain xmlns="http://schemas.openxmlformats.org/spreadsheetml/2006/main">
  <c r="E31" i="29" l="1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3" i="29"/>
  <c r="E12" i="29"/>
  <c r="E11" i="29"/>
  <c r="E10" i="29"/>
  <c r="E9" i="29"/>
  <c r="E8" i="29"/>
  <c r="E7" i="29"/>
  <c r="E32" i="29" s="1"/>
  <c r="E6" i="29"/>
  <c r="C26" i="24" l="1"/>
  <c r="F11" i="24"/>
  <c r="E11" i="24"/>
  <c r="D11" i="24"/>
  <c r="C11" i="24"/>
  <c r="G10" i="24"/>
  <c r="G9" i="24"/>
  <c r="G8" i="24"/>
  <c r="G7" i="24"/>
  <c r="G6" i="24"/>
  <c r="G5" i="24"/>
  <c r="G11" i="24" l="1"/>
</calcChain>
</file>

<file path=xl/sharedStrings.xml><?xml version="1.0" encoding="utf-8"?>
<sst xmlns="http://schemas.openxmlformats.org/spreadsheetml/2006/main" count="76" uniqueCount="70">
  <si>
    <t>№</t>
  </si>
  <si>
    <t xml:space="preserve">Наименование </t>
  </si>
  <si>
    <t>Январь</t>
  </si>
  <si>
    <t>Февраль</t>
  </si>
  <si>
    <t>Март</t>
  </si>
  <si>
    <t>Апрель</t>
  </si>
  <si>
    <t>Всего расходы за 4 месяцев,</t>
  </si>
  <si>
    <t>Итого:</t>
  </si>
  <si>
    <t xml:space="preserve">Заработная плата </t>
  </si>
  <si>
    <t>Компенсационные выплаты</t>
  </si>
  <si>
    <t>Социальный налог</t>
  </si>
  <si>
    <t>Социальные отчисления</t>
  </si>
  <si>
    <t>Мед.страхования</t>
  </si>
  <si>
    <t>Командировочные расходы</t>
  </si>
  <si>
    <t>Расходы на услуги с января по апрель 2019года</t>
  </si>
  <si>
    <t>изготовление документов</t>
  </si>
  <si>
    <t>заправка картриджа</t>
  </si>
  <si>
    <t>фин.услуги</t>
  </si>
  <si>
    <t>мед.осмотр работников школ</t>
  </si>
  <si>
    <t>вывоз мусора</t>
  </si>
  <si>
    <t xml:space="preserve">обслуживание систем отопления </t>
  </si>
  <si>
    <t>доступ к онлайн ресурсам для учителей</t>
  </si>
  <si>
    <t>онлайн тестирование учеников</t>
  </si>
  <si>
    <t>Перечисление за питание учащихся из малообеспеченных семей</t>
  </si>
  <si>
    <t>сумма,тенге период</t>
  </si>
  <si>
    <t>Заработная плата со всеми налогами по КГУ СШ Кайназар 2</t>
  </si>
  <si>
    <t>СШ Кайназар № 2</t>
  </si>
  <si>
    <t>Приход</t>
  </si>
  <si>
    <t>наименование товара</t>
  </si>
  <si>
    <t>шт</t>
  </si>
  <si>
    <t>цена</t>
  </si>
  <si>
    <t>сумма</t>
  </si>
  <si>
    <t xml:space="preserve">Март </t>
  </si>
  <si>
    <t xml:space="preserve">тряпка </t>
  </si>
  <si>
    <t>ведро желез</t>
  </si>
  <si>
    <t xml:space="preserve">швабра </t>
  </si>
  <si>
    <t xml:space="preserve">хлор </t>
  </si>
  <si>
    <t xml:space="preserve">Щетка савок </t>
  </si>
  <si>
    <t xml:space="preserve">ветощь </t>
  </si>
  <si>
    <t xml:space="preserve">средство моющее </t>
  </si>
  <si>
    <t xml:space="preserve">Апрель </t>
  </si>
  <si>
    <t>Комет</t>
  </si>
  <si>
    <t>порошок</t>
  </si>
  <si>
    <t xml:space="preserve">веник </t>
  </si>
  <si>
    <t>бумага а4</t>
  </si>
  <si>
    <t xml:space="preserve">для регистр приказ </t>
  </si>
  <si>
    <t>мастика</t>
  </si>
  <si>
    <t xml:space="preserve">для реги инстуктажа </t>
  </si>
  <si>
    <t>журнал а4</t>
  </si>
  <si>
    <t xml:space="preserve">бланк довер </t>
  </si>
  <si>
    <t xml:space="preserve">книга вход кор </t>
  </si>
  <si>
    <t xml:space="preserve">книга исх кор </t>
  </si>
  <si>
    <t xml:space="preserve">мел </t>
  </si>
  <si>
    <t xml:space="preserve">лопата совковая </t>
  </si>
  <si>
    <t xml:space="preserve">лопата штыковая </t>
  </si>
  <si>
    <t>Коммунальные расходы по КГУ СШ Кайназар №2 с января по апрель 2019 год</t>
  </si>
  <si>
    <t>Месяц</t>
  </si>
  <si>
    <t>эл.энергия:</t>
  </si>
  <si>
    <t>тепло:газ</t>
  </si>
  <si>
    <t>вода:</t>
  </si>
  <si>
    <t>услуги связи,тенге</t>
  </si>
  <si>
    <t>широкополостной интернет,тенге</t>
  </si>
  <si>
    <t>кВт*ч</t>
  </si>
  <si>
    <t>сумма,тенге</t>
  </si>
  <si>
    <t>Гкал</t>
  </si>
  <si>
    <t>куб.м.</t>
  </si>
  <si>
    <t xml:space="preserve">январь </t>
  </si>
  <si>
    <t>февраль</t>
  </si>
  <si>
    <t>март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</si>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</sst>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sz val="12"/>
      <name val="Arial Cyr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1" xfId="0" applyFont="1" applyBorder="1"/>
    <xf numFmtId="0" fontId="9" fillId="2" borderId="1" xfId="0" applyFont="1" applyFill="1" applyBorder="1"/>
    <xf numFmtId="0" fontId="3" fillId="0" borderId="1" xfId="0" applyFont="1" applyBorder="1"/>
    <xf numFmtId="2" fontId="6" fillId="0" borderId="1" xfId="0" applyNumberFormat="1" applyFont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0" fontId="6" fillId="0" borderId="1" xfId="0" applyFont="1" applyFill="1" applyBorder="1"/>
    <xf numFmtId="2" fontId="6" fillId="0" borderId="1" xfId="0" applyNumberFormat="1" applyFont="1" applyFill="1" applyBorder="1"/>
    <xf numFmtId="0" fontId="4" fillId="0" borderId="1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/>
    <xf numFmtId="0" fontId="1" fillId="3" borderId="1" xfId="0" applyFont="1" applyFill="1" applyBorder="1"/>
    <xf numFmtId="2" fontId="3" fillId="3" borderId="1" xfId="0" applyNumberFormat="1" applyFont="1" applyFill="1" applyBorder="1"/>
    <xf numFmtId="0" fontId="11" fillId="0" borderId="6" xfId="1" applyFont="1" applyBorder="1" applyAlignment="1">
      <alignment horizontal="center"/>
    </xf>
    <xf numFmtId="0" fontId="12" fillId="0" borderId="5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/>
    <xf numFmtId="0" fontId="13" fillId="0" borderId="1" xfId="1" applyFont="1" applyBorder="1"/>
    <xf numFmtId="0" fontId="10" fillId="0" borderId="1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opLeftCell="A10" workbookViewId="0">
      <selection activeCell="C26" sqref="C26:E26"/>
    </sheetView>
  </sheetViews>
  <sheetFormatPr defaultRowHeight="15" x14ac:dyDescent="0.25"/>
  <cols>
    <col min="1" max="1" width="6.5703125" customWidth="1"/>
    <col min="2" max="2" width="41.140625" customWidth="1"/>
    <col min="3" max="3" width="16" customWidth="1"/>
    <col min="4" max="6" width="13.140625" customWidth="1"/>
    <col min="7" max="7" width="14.28515625" customWidth="1"/>
  </cols>
  <sheetData>
    <row r="2" spans="1:7" ht="18.75" x14ac:dyDescent="0.3">
      <c r="B2" s="6" t="s">
        <v>25</v>
      </c>
      <c r="C2" s="6"/>
      <c r="D2" s="6"/>
      <c r="E2" s="6"/>
      <c r="F2" s="7"/>
    </row>
    <row r="4" spans="1:7" ht="47.2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5" t="s">
        <v>6</v>
      </c>
    </row>
    <row r="5" spans="1:7" x14ac:dyDescent="0.25">
      <c r="A5" s="1">
        <v>1</v>
      </c>
      <c r="B5" s="1" t="s">
        <v>8</v>
      </c>
      <c r="C5" s="11">
        <v>11982902</v>
      </c>
      <c r="D5" s="11">
        <v>12532262</v>
      </c>
      <c r="E5" s="11">
        <v>12234447</v>
      </c>
      <c r="F5" s="11">
        <v>12768755</v>
      </c>
      <c r="G5" s="3">
        <f>C5+D5+E5+F5</f>
        <v>49518366</v>
      </c>
    </row>
    <row r="6" spans="1:7" x14ac:dyDescent="0.25">
      <c r="A6" s="1">
        <v>2</v>
      </c>
      <c r="B6" s="1" t="s">
        <v>9</v>
      </c>
      <c r="C6" s="3">
        <v>0</v>
      </c>
      <c r="D6" s="3">
        <v>0</v>
      </c>
      <c r="E6" s="12">
        <v>0</v>
      </c>
      <c r="F6" s="11">
        <v>0</v>
      </c>
      <c r="G6" s="3">
        <f t="shared" ref="G6:G10" si="0">C6+D6+E6+F6</f>
        <v>0</v>
      </c>
    </row>
    <row r="7" spans="1:7" x14ac:dyDescent="0.25">
      <c r="A7" s="1">
        <v>3</v>
      </c>
      <c r="B7" s="1" t="s">
        <v>10</v>
      </c>
      <c r="C7" s="11">
        <v>660090</v>
      </c>
      <c r="D7" s="11">
        <v>689469</v>
      </c>
      <c r="E7" s="11">
        <v>678875</v>
      </c>
      <c r="F7" s="11">
        <v>706720</v>
      </c>
      <c r="G7" s="3">
        <f t="shared" si="0"/>
        <v>2735154</v>
      </c>
    </row>
    <row r="8" spans="1:7" x14ac:dyDescent="0.25">
      <c r="A8" s="1">
        <v>4</v>
      </c>
      <c r="B8" s="1" t="s">
        <v>11</v>
      </c>
      <c r="C8" s="11">
        <v>445754</v>
      </c>
      <c r="D8" s="11">
        <v>474978</v>
      </c>
      <c r="E8" s="11">
        <v>465696</v>
      </c>
      <c r="F8" s="11">
        <v>475337</v>
      </c>
      <c r="G8" s="3">
        <f t="shared" si="0"/>
        <v>1861765</v>
      </c>
    </row>
    <row r="9" spans="1:7" x14ac:dyDescent="0.25">
      <c r="A9" s="1">
        <v>5</v>
      </c>
      <c r="B9" s="1" t="s">
        <v>12</v>
      </c>
      <c r="C9" s="11">
        <v>210419</v>
      </c>
      <c r="D9" s="11">
        <v>224633</v>
      </c>
      <c r="E9" s="11">
        <v>219310</v>
      </c>
      <c r="F9" s="11">
        <v>224738</v>
      </c>
      <c r="G9" s="11">
        <f>C9+D9+E9+F9</f>
        <v>879100</v>
      </c>
    </row>
    <row r="10" spans="1:7" x14ac:dyDescent="0.25">
      <c r="A10" s="1">
        <v>6</v>
      </c>
      <c r="B10" s="1" t="s">
        <v>13</v>
      </c>
      <c r="C10" s="11">
        <v>0</v>
      </c>
      <c r="D10" s="11">
        <v>82280</v>
      </c>
      <c r="E10" s="11">
        <v>0</v>
      </c>
      <c r="F10" s="11">
        <v>40185</v>
      </c>
      <c r="G10" s="3">
        <f t="shared" si="0"/>
        <v>122465</v>
      </c>
    </row>
    <row r="11" spans="1:7" ht="15.75" x14ac:dyDescent="0.25">
      <c r="A11" s="1"/>
      <c r="B11" s="9" t="s">
        <v>7</v>
      </c>
      <c r="C11" s="8">
        <f>SUM(C5:C10)</f>
        <v>13299165</v>
      </c>
      <c r="D11" s="8">
        <f t="shared" ref="D11:G11" si="1">SUM(D5:D10)</f>
        <v>14003622</v>
      </c>
      <c r="E11" s="8">
        <f t="shared" si="1"/>
        <v>13598328</v>
      </c>
      <c r="F11" s="8">
        <f t="shared" si="1"/>
        <v>14215735</v>
      </c>
      <c r="G11" s="8">
        <f t="shared" si="1"/>
        <v>55116850</v>
      </c>
    </row>
    <row r="14" spans="1:7" ht="18.75" x14ac:dyDescent="0.3">
      <c r="B14" s="6" t="s">
        <v>14</v>
      </c>
      <c r="C14" s="6"/>
      <c r="D14" s="6"/>
      <c r="E14" s="6"/>
      <c r="F14" s="7"/>
    </row>
    <row r="16" spans="1:7" ht="47.25" customHeight="1" x14ac:dyDescent="0.25">
      <c r="A16" s="4" t="s">
        <v>0</v>
      </c>
      <c r="B16" s="4" t="s">
        <v>1</v>
      </c>
      <c r="C16" s="20" t="s">
        <v>24</v>
      </c>
      <c r="D16" s="21"/>
      <c r="E16" s="22"/>
    </row>
    <row r="17" spans="1:5" x14ac:dyDescent="0.25">
      <c r="A17" s="1">
        <v>1</v>
      </c>
      <c r="B17" s="1" t="s">
        <v>15</v>
      </c>
      <c r="C17" s="16">
        <v>0</v>
      </c>
      <c r="D17" s="14"/>
      <c r="E17" s="15"/>
    </row>
    <row r="18" spans="1:5" x14ac:dyDescent="0.25">
      <c r="A18" s="1">
        <v>2</v>
      </c>
      <c r="B18" s="1" t="s">
        <v>16</v>
      </c>
      <c r="C18" s="13">
        <v>3000</v>
      </c>
      <c r="D18" s="14"/>
      <c r="E18" s="15"/>
    </row>
    <row r="19" spans="1:5" x14ac:dyDescent="0.25">
      <c r="A19" s="1">
        <v>3</v>
      </c>
      <c r="B19" s="1" t="s">
        <v>17</v>
      </c>
      <c r="C19" s="13">
        <v>29000</v>
      </c>
      <c r="D19" s="14"/>
      <c r="E19" s="15"/>
    </row>
    <row r="20" spans="1:5" x14ac:dyDescent="0.25">
      <c r="A20" s="1">
        <v>4</v>
      </c>
      <c r="B20" s="1" t="s">
        <v>18</v>
      </c>
      <c r="C20" s="16">
        <v>0</v>
      </c>
      <c r="D20" s="14"/>
      <c r="E20" s="15"/>
    </row>
    <row r="21" spans="1:5" x14ac:dyDescent="0.25">
      <c r="A21" s="1">
        <v>5</v>
      </c>
      <c r="B21" s="1" t="s">
        <v>19</v>
      </c>
      <c r="C21" s="13">
        <v>17000</v>
      </c>
      <c r="D21" s="14"/>
      <c r="E21" s="15"/>
    </row>
    <row r="22" spans="1:5" x14ac:dyDescent="0.25">
      <c r="A22" s="1">
        <v>6</v>
      </c>
      <c r="B22" s="1" t="s">
        <v>20</v>
      </c>
      <c r="C22" s="13">
        <v>53300</v>
      </c>
      <c r="D22" s="14"/>
      <c r="E22" s="15"/>
    </row>
    <row r="23" spans="1:5" x14ac:dyDescent="0.25">
      <c r="A23" s="1">
        <v>7</v>
      </c>
      <c r="B23" s="1" t="s">
        <v>21</v>
      </c>
      <c r="C23" s="13">
        <v>42600</v>
      </c>
      <c r="D23" s="14"/>
      <c r="E23" s="15"/>
    </row>
    <row r="24" spans="1:5" x14ac:dyDescent="0.25">
      <c r="A24" s="1">
        <v>8</v>
      </c>
      <c r="B24" s="1" t="s">
        <v>22</v>
      </c>
      <c r="C24" s="13">
        <v>42600</v>
      </c>
      <c r="D24" s="14"/>
      <c r="E24" s="15"/>
    </row>
    <row r="25" spans="1:5" ht="30" x14ac:dyDescent="0.25">
      <c r="A25" s="2">
        <v>9</v>
      </c>
      <c r="B25" s="10" t="s">
        <v>23</v>
      </c>
      <c r="C25" s="13">
        <v>1304100</v>
      </c>
      <c r="D25" s="14"/>
      <c r="E25" s="15"/>
    </row>
    <row r="26" spans="1:5" ht="15.75" x14ac:dyDescent="0.25">
      <c r="A26" s="1"/>
      <c r="B26" s="9" t="s">
        <v>7</v>
      </c>
      <c r="C26" s="17">
        <f>SUM(C17:E25)</f>
        <v>1491600</v>
      </c>
      <c r="D26" s="18"/>
      <c r="E26" s="19"/>
    </row>
  </sheetData>
  <mergeCells count="11">
    <mergeCell ref="C22:E22"/>
    <mergeCell ref="C23:E23"/>
    <mergeCell ref="C24:E24"/>
    <mergeCell ref="C25:E25"/>
    <mergeCell ref="C26:E26"/>
    <mergeCell ref="C21:E21"/>
    <mergeCell ref="C16:E16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70" zoomScaleNormal="70" workbookViewId="0">
      <selection sqref="A1:E32"/>
    </sheetView>
  </sheetViews>
  <sheetFormatPr defaultRowHeight="15" x14ac:dyDescent="0.25"/>
  <cols>
    <col min="2" max="2" width="27.7109375" customWidth="1"/>
    <col min="5" max="5" width="16.140625" customWidth="1"/>
  </cols>
  <sheetData>
    <row r="1" spans="1:5" ht="15.75" x14ac:dyDescent="0.25">
      <c r="A1" s="23"/>
      <c r="B1" s="23"/>
      <c r="C1" s="23"/>
      <c r="D1" s="23"/>
      <c r="E1" s="23"/>
    </row>
    <row r="2" spans="1:5" ht="33.75" x14ac:dyDescent="0.5">
      <c r="A2" s="23"/>
      <c r="B2" s="24" t="s">
        <v>26</v>
      </c>
      <c r="C2" s="23"/>
      <c r="D2" s="23"/>
      <c r="E2" s="23"/>
    </row>
    <row r="3" spans="1:5" ht="15.75" x14ac:dyDescent="0.25">
      <c r="A3" s="23"/>
      <c r="B3" s="23"/>
      <c r="C3" s="23"/>
      <c r="D3" s="23"/>
      <c r="E3" s="23"/>
    </row>
    <row r="4" spans="1:5" ht="15.75" x14ac:dyDescent="0.25">
      <c r="A4" s="25"/>
      <c r="B4" s="26" t="s">
        <v>27</v>
      </c>
      <c r="C4" s="27"/>
      <c r="D4" s="27"/>
      <c r="E4" s="28"/>
    </row>
    <row r="5" spans="1:5" ht="15.75" x14ac:dyDescent="0.25">
      <c r="A5" s="29"/>
      <c r="B5" s="25" t="s">
        <v>28</v>
      </c>
      <c r="C5" s="25" t="s">
        <v>29</v>
      </c>
      <c r="D5" s="25" t="s">
        <v>30</v>
      </c>
      <c r="E5" s="25" t="s">
        <v>31</v>
      </c>
    </row>
    <row r="6" spans="1:5" ht="18.75" x14ac:dyDescent="0.3">
      <c r="A6" s="30"/>
      <c r="B6" s="31" t="s">
        <v>32</v>
      </c>
      <c r="C6" s="1"/>
      <c r="D6" s="1"/>
      <c r="E6" s="32">
        <f t="shared" ref="E6:E13" si="0">C6*D6</f>
        <v>0</v>
      </c>
    </row>
    <row r="7" spans="1:5" ht="15.75" x14ac:dyDescent="0.25">
      <c r="A7" s="30"/>
      <c r="B7" s="1" t="s">
        <v>33</v>
      </c>
      <c r="C7" s="1">
        <v>27</v>
      </c>
      <c r="D7" s="1">
        <v>635</v>
      </c>
      <c r="E7" s="32">
        <f t="shared" si="0"/>
        <v>17145</v>
      </c>
    </row>
    <row r="8" spans="1:5" ht="15.75" x14ac:dyDescent="0.25">
      <c r="A8" s="30"/>
      <c r="B8" s="1" t="s">
        <v>34</v>
      </c>
      <c r="C8" s="1">
        <v>10</v>
      </c>
      <c r="D8" s="1">
        <v>492</v>
      </c>
      <c r="E8" s="32">
        <f t="shared" si="0"/>
        <v>4920</v>
      </c>
    </row>
    <row r="9" spans="1:5" ht="15.75" x14ac:dyDescent="0.25">
      <c r="A9" s="30"/>
      <c r="B9" s="1" t="s">
        <v>35</v>
      </c>
      <c r="C9" s="1">
        <v>10</v>
      </c>
      <c r="D9" s="1">
        <v>250</v>
      </c>
      <c r="E9" s="32">
        <f t="shared" si="0"/>
        <v>2500</v>
      </c>
    </row>
    <row r="10" spans="1:5" ht="15.75" x14ac:dyDescent="0.25">
      <c r="A10" s="30"/>
      <c r="B10" s="25" t="s">
        <v>36</v>
      </c>
      <c r="C10" s="25">
        <v>50</v>
      </c>
      <c r="D10" s="25">
        <v>533.70000000000005</v>
      </c>
      <c r="E10" s="32">
        <f t="shared" si="0"/>
        <v>26685.000000000004</v>
      </c>
    </row>
    <row r="11" spans="1:5" ht="15.75" x14ac:dyDescent="0.25">
      <c r="A11" s="30"/>
      <c r="B11" s="1" t="s">
        <v>37</v>
      </c>
      <c r="C11" s="1">
        <v>5</v>
      </c>
      <c r="D11" s="1">
        <v>767</v>
      </c>
      <c r="E11" s="32">
        <f t="shared" si="0"/>
        <v>3835</v>
      </c>
    </row>
    <row r="12" spans="1:5" ht="15.75" x14ac:dyDescent="0.25">
      <c r="A12" s="30"/>
      <c r="B12" s="1" t="s">
        <v>38</v>
      </c>
      <c r="C12" s="1">
        <v>200</v>
      </c>
      <c r="D12" s="1">
        <v>96.9</v>
      </c>
      <c r="E12" s="32">
        <f t="shared" si="0"/>
        <v>19380</v>
      </c>
    </row>
    <row r="13" spans="1:5" ht="15.75" x14ac:dyDescent="0.25">
      <c r="A13" s="30"/>
      <c r="B13" s="25" t="s">
        <v>39</v>
      </c>
      <c r="C13" s="33">
        <v>20</v>
      </c>
      <c r="D13" s="34">
        <v>199</v>
      </c>
      <c r="E13" s="25">
        <f t="shared" si="0"/>
        <v>3980</v>
      </c>
    </row>
    <row r="14" spans="1:5" ht="18.75" x14ac:dyDescent="0.3">
      <c r="A14" s="30"/>
      <c r="B14" s="31" t="s">
        <v>40</v>
      </c>
      <c r="C14" s="25"/>
      <c r="D14" s="25"/>
      <c r="E14" s="32"/>
    </row>
    <row r="15" spans="1:5" ht="15.75" x14ac:dyDescent="0.25">
      <c r="A15" s="1"/>
      <c r="B15" s="25" t="s">
        <v>41</v>
      </c>
      <c r="C15" s="25">
        <v>8</v>
      </c>
      <c r="D15" s="25">
        <v>135</v>
      </c>
      <c r="E15" s="25">
        <v>1080</v>
      </c>
    </row>
    <row r="16" spans="1:5" ht="15.75" x14ac:dyDescent="0.25">
      <c r="A16" s="1"/>
      <c r="B16" s="25" t="s">
        <v>42</v>
      </c>
      <c r="C16" s="25">
        <v>5</v>
      </c>
      <c r="D16" s="25">
        <v>800</v>
      </c>
      <c r="E16" s="25">
        <v>4000</v>
      </c>
    </row>
    <row r="17" spans="1:5" ht="15.75" x14ac:dyDescent="0.25">
      <c r="A17" s="1"/>
      <c r="B17" s="25" t="s">
        <v>43</v>
      </c>
      <c r="C17" s="25">
        <v>10</v>
      </c>
      <c r="D17" s="25">
        <v>500</v>
      </c>
      <c r="E17" s="25">
        <v>5000</v>
      </c>
    </row>
    <row r="18" spans="1:5" ht="15.75" x14ac:dyDescent="0.25">
      <c r="A18" s="1"/>
      <c r="B18" s="35" t="s">
        <v>44</v>
      </c>
      <c r="C18" s="35">
        <v>5</v>
      </c>
      <c r="D18" s="35">
        <v>5150</v>
      </c>
      <c r="E18" s="36">
        <f t="shared" ref="E18:E31" si="1">C18*D18</f>
        <v>25750</v>
      </c>
    </row>
    <row r="19" spans="1:5" ht="15.75" x14ac:dyDescent="0.25">
      <c r="A19" s="1"/>
      <c r="B19" s="35" t="s">
        <v>45</v>
      </c>
      <c r="C19" s="35">
        <v>3</v>
      </c>
      <c r="D19" s="35">
        <v>360</v>
      </c>
      <c r="E19" s="36">
        <f t="shared" si="1"/>
        <v>1080</v>
      </c>
    </row>
    <row r="20" spans="1:5" ht="15.75" x14ac:dyDescent="0.25">
      <c r="A20" s="1"/>
      <c r="B20" s="35" t="s">
        <v>46</v>
      </c>
      <c r="C20" s="35">
        <v>1</v>
      </c>
      <c r="D20" s="35">
        <v>1000</v>
      </c>
      <c r="E20" s="36">
        <f t="shared" si="1"/>
        <v>1000</v>
      </c>
    </row>
    <row r="21" spans="1:5" ht="15.75" x14ac:dyDescent="0.25">
      <c r="A21" s="1"/>
      <c r="B21" s="35" t="s">
        <v>47</v>
      </c>
      <c r="C21" s="35">
        <v>3</v>
      </c>
      <c r="D21" s="35">
        <v>360</v>
      </c>
      <c r="E21" s="36">
        <f t="shared" si="1"/>
        <v>1080</v>
      </c>
    </row>
    <row r="22" spans="1:5" ht="15.75" x14ac:dyDescent="0.25">
      <c r="A22" s="1"/>
      <c r="B22" s="35" t="s">
        <v>48</v>
      </c>
      <c r="C22" s="35">
        <v>3</v>
      </c>
      <c r="D22" s="35">
        <v>400</v>
      </c>
      <c r="E22" s="36">
        <f t="shared" si="1"/>
        <v>1200</v>
      </c>
    </row>
    <row r="23" spans="1:5" ht="15.75" x14ac:dyDescent="0.25">
      <c r="A23" s="1"/>
      <c r="B23" s="35" t="s">
        <v>49</v>
      </c>
      <c r="C23" s="35">
        <v>1</v>
      </c>
      <c r="D23" s="35">
        <v>395</v>
      </c>
      <c r="E23" s="36">
        <f t="shared" si="1"/>
        <v>395</v>
      </c>
    </row>
    <row r="24" spans="1:5" ht="15.75" x14ac:dyDescent="0.25">
      <c r="A24" s="1"/>
      <c r="B24" s="35" t="s">
        <v>50</v>
      </c>
      <c r="C24" s="35">
        <v>3</v>
      </c>
      <c r="D24" s="35">
        <v>360</v>
      </c>
      <c r="E24" s="36">
        <f t="shared" si="1"/>
        <v>1080</v>
      </c>
    </row>
    <row r="25" spans="1:5" ht="15.75" x14ac:dyDescent="0.25">
      <c r="A25" s="1"/>
      <c r="B25" s="35" t="s">
        <v>51</v>
      </c>
      <c r="C25" s="35">
        <v>3</v>
      </c>
      <c r="D25" s="35">
        <v>360</v>
      </c>
      <c r="E25" s="36">
        <f t="shared" si="1"/>
        <v>1080</v>
      </c>
    </row>
    <row r="26" spans="1:5" ht="15.75" x14ac:dyDescent="0.25">
      <c r="A26" s="1"/>
      <c r="B26" s="35" t="s">
        <v>52</v>
      </c>
      <c r="C26" s="35">
        <v>40</v>
      </c>
      <c r="D26" s="35">
        <v>10</v>
      </c>
      <c r="E26" s="36">
        <f t="shared" si="1"/>
        <v>400</v>
      </c>
    </row>
    <row r="27" spans="1:5" ht="18.75" x14ac:dyDescent="0.3">
      <c r="A27" s="1"/>
      <c r="B27" s="37" t="s">
        <v>53</v>
      </c>
      <c r="C27" s="37">
        <v>2</v>
      </c>
      <c r="D27" s="37">
        <v>1500</v>
      </c>
      <c r="E27" s="1">
        <f t="shared" si="1"/>
        <v>3000</v>
      </c>
    </row>
    <row r="28" spans="1:5" ht="18.75" x14ac:dyDescent="0.3">
      <c r="A28" s="1"/>
      <c r="B28" s="37" t="s">
        <v>54</v>
      </c>
      <c r="C28" s="37">
        <v>1</v>
      </c>
      <c r="D28" s="37">
        <v>1500</v>
      </c>
      <c r="E28" s="1">
        <f t="shared" si="1"/>
        <v>1500</v>
      </c>
    </row>
    <row r="29" spans="1:5" x14ac:dyDescent="0.25">
      <c r="A29" s="1"/>
      <c r="B29" s="38"/>
      <c r="C29" s="39"/>
      <c r="D29" s="39"/>
      <c r="E29" s="39">
        <f t="shared" si="1"/>
        <v>0</v>
      </c>
    </row>
    <row r="30" spans="1:5" x14ac:dyDescent="0.25">
      <c r="A30" s="1"/>
      <c r="B30" s="38"/>
      <c r="C30" s="39"/>
      <c r="D30" s="39"/>
      <c r="E30" s="39">
        <f t="shared" si="1"/>
        <v>0</v>
      </c>
    </row>
    <row r="31" spans="1:5" x14ac:dyDescent="0.25">
      <c r="A31" s="1"/>
      <c r="B31" s="38"/>
      <c r="C31" s="39"/>
      <c r="D31" s="39"/>
      <c r="E31" s="39">
        <f t="shared" si="1"/>
        <v>0</v>
      </c>
    </row>
    <row r="32" spans="1:5" ht="18.75" x14ac:dyDescent="0.3">
      <c r="A32" s="40"/>
      <c r="B32" s="40"/>
      <c r="C32" s="40"/>
      <c r="D32" s="40"/>
      <c r="E32" s="41">
        <f>SUM(E7:E31)</f>
        <v>126090</v>
      </c>
    </row>
  </sheetData>
  <mergeCells count="1">
    <mergeCell ref="B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tabSelected="1" workbookViewId="0">
      <selection activeCell="E17" sqref="E17"/>
    </sheetView>
  </sheetViews>
  <sheetFormatPr defaultRowHeight="15" x14ac:dyDescent="0.25"/>
  <cols>
    <col min="10" max="10" width="11.5703125" customWidth="1"/>
  </cols>
  <sheetData>
    <row r="3" spans="2:10" ht="15.75" x14ac:dyDescent="0.25">
      <c r="B3" s="42" t="s">
        <v>55</v>
      </c>
      <c r="C3" s="42"/>
      <c r="D3" s="42"/>
      <c r="E3" s="42"/>
      <c r="F3" s="42"/>
      <c r="G3" s="42"/>
      <c r="H3" s="42"/>
      <c r="I3" s="42"/>
      <c r="J3" s="42"/>
    </row>
    <row r="4" spans="2:10" x14ac:dyDescent="0.25">
      <c r="B4" s="43" t="s">
        <v>56</v>
      </c>
      <c r="C4" s="44" t="s">
        <v>57</v>
      </c>
      <c r="D4" s="45"/>
      <c r="E4" s="44" t="s">
        <v>58</v>
      </c>
      <c r="F4" s="45"/>
      <c r="G4" s="44" t="s">
        <v>59</v>
      </c>
      <c r="H4" s="45"/>
      <c r="I4" s="43" t="s">
        <v>60</v>
      </c>
      <c r="J4" s="43" t="s">
        <v>61</v>
      </c>
    </row>
    <row r="5" spans="2:10" ht="28.5" x14ac:dyDescent="0.25">
      <c r="B5" s="46"/>
      <c r="C5" s="47" t="s">
        <v>62</v>
      </c>
      <c r="D5" s="47" t="s">
        <v>63</v>
      </c>
      <c r="E5" s="47" t="s">
        <v>64</v>
      </c>
      <c r="F5" s="47" t="s">
        <v>63</v>
      </c>
      <c r="G5" s="47" t="s">
        <v>65</v>
      </c>
      <c r="H5" s="47" t="s">
        <v>63</v>
      </c>
      <c r="I5" s="46"/>
      <c r="J5" s="46"/>
    </row>
    <row r="6" spans="2:10" x14ac:dyDescent="0.25">
      <c r="B6" s="48" t="s">
        <v>66</v>
      </c>
      <c r="C6" s="49">
        <v>16594</v>
      </c>
      <c r="D6" s="49">
        <v>331003.8</v>
      </c>
      <c r="E6" s="49">
        <v>19940.86</v>
      </c>
      <c r="F6" s="50">
        <v>603610</v>
      </c>
      <c r="G6" s="49"/>
      <c r="H6" s="50"/>
      <c r="I6" s="49">
        <v>13293.27</v>
      </c>
      <c r="J6" s="49">
        <v>58879.77</v>
      </c>
    </row>
    <row r="7" spans="2:10" x14ac:dyDescent="0.25">
      <c r="B7" s="48" t="s">
        <v>67</v>
      </c>
      <c r="C7" s="49">
        <v>13468</v>
      </c>
      <c r="D7" s="49">
        <v>268648.90000000002</v>
      </c>
      <c r="E7" s="49">
        <v>17619.400000000001</v>
      </c>
      <c r="F7" s="50">
        <v>533339</v>
      </c>
      <c r="G7" s="49"/>
      <c r="H7" s="50"/>
      <c r="I7" s="49">
        <v>13293.27</v>
      </c>
      <c r="J7" s="49">
        <v>58879.77</v>
      </c>
    </row>
    <row r="8" spans="2:10" x14ac:dyDescent="0.25">
      <c r="B8" s="48" t="s">
        <v>68</v>
      </c>
      <c r="C8" s="49">
        <v>18394</v>
      </c>
      <c r="D8" s="49">
        <v>366908.8</v>
      </c>
      <c r="E8" s="49">
        <v>16141.86</v>
      </c>
      <c r="F8" s="50">
        <v>488614</v>
      </c>
      <c r="G8" s="49"/>
      <c r="H8" s="50"/>
      <c r="I8" s="49">
        <v>13293.27</v>
      </c>
      <c r="J8" s="49">
        <v>58879.77</v>
      </c>
    </row>
    <row r="9" spans="2:10" x14ac:dyDescent="0.25">
      <c r="B9" s="48" t="s">
        <v>69</v>
      </c>
      <c r="C9" s="49">
        <v>18761</v>
      </c>
      <c r="D9" s="49">
        <v>374229.4</v>
      </c>
      <c r="E9" s="49">
        <v>7506.9</v>
      </c>
      <c r="F9" s="50">
        <v>227234</v>
      </c>
      <c r="G9" s="49"/>
      <c r="H9" s="50"/>
      <c r="I9" s="49">
        <v>13293.27</v>
      </c>
      <c r="J9" s="49">
        <v>58879.77</v>
      </c>
    </row>
    <row r="10" spans="2:10" x14ac:dyDescent="0.25">
      <c r="B10" s="48" t="s">
        <v>7</v>
      </c>
      <c r="C10" s="48">
        <v>67217</v>
      </c>
      <c r="D10" s="48">
        <v>1340790.8999999999</v>
      </c>
      <c r="E10" s="48">
        <v>61209.020000000004</v>
      </c>
      <c r="F10" s="48">
        <v>1852797</v>
      </c>
      <c r="G10" s="48">
        <v>0</v>
      </c>
      <c r="H10" s="48">
        <v>0</v>
      </c>
      <c r="I10" s="48">
        <v>53173.08</v>
      </c>
      <c r="J10" s="48">
        <v>235519.08</v>
      </c>
    </row>
  </sheetData>
  <mergeCells count="7">
    <mergeCell ref="B3:J3"/>
    <mergeCell ref="B4:B5"/>
    <mergeCell ref="C4:D4"/>
    <mergeCell ref="E4:F4"/>
    <mergeCell ref="G4:H4"/>
    <mergeCell ref="I4:I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Кайназар 2</vt:lpstr>
      <vt:lpstr>149</vt:lpstr>
      <vt:lpstr>ком.усл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ekonomist</dc:creator>
  <cp:lastModifiedBy>Пользователь Windows</cp:lastModifiedBy>
  <dcterms:created xsi:type="dcterms:W3CDTF">2019-06-05T09:25:15Z</dcterms:created>
  <dcterms:modified xsi:type="dcterms:W3CDTF">2019-06-12T05:15:42Z</dcterms:modified>
</cp:coreProperties>
</file>