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Мамиева" sheetId="26" r:id="rId1"/>
    <sheet name="149" sheetId="29" r:id="rId2"/>
    <sheet name="ком.усл" sheetId="30" r:id="rId3"/>
  </sheets>
  <calcPr calcId="144525"/>
</workbook>
</file>

<file path=xl/calcChain.xml><?xml version="1.0" encoding="utf-8"?>
<calcChain xmlns="http://schemas.openxmlformats.org/spreadsheetml/2006/main">
  <c r="E29" i="29" l="1"/>
  <c r="E28" i="29"/>
  <c r="E27" i="29"/>
  <c r="E26" i="29"/>
  <c r="E25" i="29"/>
  <c r="E24" i="29"/>
  <c r="E23" i="29"/>
  <c r="E22" i="29"/>
  <c r="E21" i="29"/>
  <c r="E20" i="29"/>
  <c r="E19" i="29"/>
  <c r="E18" i="29"/>
  <c r="E17" i="29"/>
  <c r="E12" i="29"/>
  <c r="E11" i="29"/>
  <c r="E10" i="29"/>
  <c r="E9" i="29"/>
  <c r="E8" i="29"/>
  <c r="E7" i="29"/>
  <c r="E30" i="29" s="1"/>
  <c r="C26" i="26" l="1"/>
  <c r="F11" i="26"/>
  <c r="E11" i="26"/>
  <c r="D11" i="26"/>
  <c r="C11" i="26"/>
  <c r="G10" i="26"/>
  <c r="G9" i="26"/>
  <c r="G8" i="26"/>
  <c r="G7" i="26"/>
  <c r="G6" i="26"/>
  <c r="G5" i="26"/>
  <c r="G11" i="26" l="1"/>
</calcChain>
</file>

<file path=xl/sharedStrings.xml><?xml version="1.0" encoding="utf-8"?>
<sst xmlns="http://schemas.openxmlformats.org/spreadsheetml/2006/main" count="75" uniqueCount="69">
  <si>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</si>
  <si>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</si>
  <si>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</si>
  <si>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</si>
  <si>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</si>
  <si>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</si>
  <si>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</si>
  <si>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</si>
  <si>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</si>
  <si>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</si>
  <si>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</si>
  <si>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</si>
  <si>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</si>
  <si>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</si>
  <si>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</si>
  <si>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</si>
  <si>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</si>
  <si>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</si>
  <si>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</si>
  <si>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</si>
  <si>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</si>
  <si>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</si>
  <si>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</si>
  <si>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</si>
  <si>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</si>
  <si>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 xml:space="preserve">Заработная плата со всеми налогами по КГУ НСШ им.Мамиева </t>
  </si>
  <si>
    <t>НCШ Мамиева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</si>
  <si>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</si>
  <si>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</si>
  <si>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</si>
  <si>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</si>
  <si>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</si>
  <si>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</si>
  <si>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тряпка </t>
  </si>
  <si>
    <t>ведро желез</t>
  </si>
  <si>
    <t xml:space="preserve">швабра </t>
  </si>
  <si>
    <t xml:space="preserve">хлор </t>
  </si>
  <si>
    <t xml:space="preserve">Щетка савок </t>
  </si>
  <si>
    <t xml:space="preserve">ветощь </t>
  </si>
  <si>
    <t xml:space="preserve">Апрель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</si>
  <si>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</si>
  <si>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</si>
  <si>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</si>
  <si>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</si>
  <si>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</si>
  <si>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</si>
  <si>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</si>
  <si>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</si>
  <si>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</si>
  <si>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</si>
  <si>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</si>
  <si>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</si>
  <si>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 xml:space="preserve">лопата совковая </t>
  </si>
  <si>
    <t xml:space="preserve">лопата штыковая </t>
  </si>
  <si>
    <t>Коммунальные расходы по КГУ СШ Мами 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</si>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</sst>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/>
    <xf numFmtId="0" fontId="2" fillId="0" borderId="1" xfId="0" applyFont="1" applyBorder="1"/>
    <xf numFmtId="0" fontId="9" fillId="2" borderId="1" xfId="0" applyFont="1" applyFill="1" applyBorder="1"/>
    <xf numFmtId="2" fontId="7" fillId="0" borderId="1" xfId="0" applyNumberFormat="1" applyFont="1" applyBorder="1"/>
    <xf numFmtId="0" fontId="10" fillId="2" borderId="1" xfId="0" applyFont="1" applyFill="1" applyBorder="1"/>
    <xf numFmtId="0" fontId="7" fillId="2" borderId="1" xfId="0" applyFont="1" applyFill="1" applyBorder="1"/>
    <xf numFmtId="0" fontId="3" fillId="0" borderId="1" xfId="0" applyFont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1" fillId="2" borderId="1" xfId="0" applyFont="1" applyFill="1" applyBorder="1"/>
    <xf numFmtId="0" fontId="4" fillId="0" borderId="1" xfId="0" applyFont="1" applyFill="1" applyBorder="1"/>
    <xf numFmtId="2" fontId="3" fillId="0" borderId="1" xfId="0" applyNumberFormat="1" applyFont="1" applyBorder="1"/>
    <xf numFmtId="0" fontId="5" fillId="0" borderId="1" xfId="0" applyFont="1" applyBorder="1"/>
    <xf numFmtId="0" fontId="0" fillId="2" borderId="1" xfId="0" applyFill="1" applyBorder="1"/>
    <xf numFmtId="2" fontId="0" fillId="0" borderId="1" xfId="0" applyNumberFormat="1" applyBorder="1"/>
    <xf numFmtId="0" fontId="12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/>
    <xf numFmtId="0" fontId="14" fillId="0" borderId="1" xfId="1" applyFont="1" applyBorder="1"/>
    <xf numFmtId="0" fontId="11" fillId="0" borderId="1" xfId="1" applyBorder="1"/>
  </cellXfs>
  <cellStyles count="2">
    <cellStyle name="Обычный" xfId="0" builtinId="0"/>
    <cellStyle name="Обычный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7" workbookViewId="0">
      <selection activeCell="C26" sqref="C26:E26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11">
        <v>2474978</v>
      </c>
      <c r="D5" s="11">
        <v>2587785</v>
      </c>
      <c r="E5" s="11">
        <v>2400874</v>
      </c>
      <c r="F5" s="11">
        <v>2512689</v>
      </c>
      <c r="G5" s="3">
        <f>C5+D5+E5+F5</f>
        <v>9976326</v>
      </c>
    </row>
    <row r="6" spans="1:7" x14ac:dyDescent="0.25">
      <c r="A6" s="1">
        <v>2</v>
      </c>
      <c r="B6" s="1" t="s">
        <v>9</v>
      </c>
      <c r="C6" s="3">
        <v>0</v>
      </c>
      <c r="D6" s="11">
        <v>33526</v>
      </c>
      <c r="E6" s="12">
        <v>0</v>
      </c>
      <c r="F6" s="11">
        <v>0</v>
      </c>
      <c r="G6" s="3">
        <f t="shared" ref="G6:G10" si="0">C6+D6+E6+F6</f>
        <v>33526</v>
      </c>
    </row>
    <row r="7" spans="1:7" x14ac:dyDescent="0.25">
      <c r="A7" s="1">
        <v>3</v>
      </c>
      <c r="B7" s="1" t="s">
        <v>10</v>
      </c>
      <c r="C7" s="11">
        <v>136841</v>
      </c>
      <c r="D7" s="11">
        <v>140798</v>
      </c>
      <c r="E7" s="11">
        <v>132933</v>
      </c>
      <c r="F7" s="11">
        <v>138770</v>
      </c>
      <c r="G7" s="3">
        <f t="shared" si="0"/>
        <v>549342</v>
      </c>
    </row>
    <row r="8" spans="1:7" x14ac:dyDescent="0.25">
      <c r="A8" s="1">
        <v>4</v>
      </c>
      <c r="B8" s="1" t="s">
        <v>11</v>
      </c>
      <c r="C8" s="11">
        <v>88110</v>
      </c>
      <c r="D8" s="11">
        <v>92453</v>
      </c>
      <c r="E8" s="11">
        <v>87209</v>
      </c>
      <c r="F8" s="11">
        <v>90674</v>
      </c>
      <c r="G8" s="3">
        <f t="shared" si="0"/>
        <v>358446</v>
      </c>
    </row>
    <row r="9" spans="1:7" x14ac:dyDescent="0.25">
      <c r="A9" s="1">
        <v>5</v>
      </c>
      <c r="B9" s="1" t="s">
        <v>12</v>
      </c>
      <c r="C9" s="11">
        <v>41734</v>
      </c>
      <c r="D9" s="11">
        <v>43827</v>
      </c>
      <c r="E9" s="11">
        <v>41302</v>
      </c>
      <c r="F9" s="11">
        <v>42952</v>
      </c>
      <c r="G9" s="11">
        <f>C9+D9+E9+F9</f>
        <v>169815</v>
      </c>
    </row>
    <row r="10" spans="1:7" x14ac:dyDescent="0.25">
      <c r="A10" s="1">
        <v>6</v>
      </c>
      <c r="B10" s="1" t="s">
        <v>13</v>
      </c>
      <c r="C10" s="11">
        <v>0</v>
      </c>
      <c r="D10" s="11">
        <v>0</v>
      </c>
      <c r="E10" s="11">
        <v>0</v>
      </c>
      <c r="F10" s="11">
        <v>0</v>
      </c>
      <c r="G10" s="3">
        <f t="shared" si="0"/>
        <v>0</v>
      </c>
    </row>
    <row r="11" spans="1:7" ht="15.75" x14ac:dyDescent="0.25">
      <c r="A11" s="1"/>
      <c r="B11" s="9" t="s">
        <v>7</v>
      </c>
      <c r="C11" s="8">
        <f>SUM(C5:C10)</f>
        <v>2741663</v>
      </c>
      <c r="D11" s="8">
        <f t="shared" ref="D11:G11" si="1">SUM(D5:D10)</f>
        <v>2898389</v>
      </c>
      <c r="E11" s="8">
        <f t="shared" si="1"/>
        <v>2662318</v>
      </c>
      <c r="F11" s="8">
        <f t="shared" si="1"/>
        <v>2785085</v>
      </c>
      <c r="G11" s="8">
        <f t="shared" si="1"/>
        <v>11087455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20" t="s">
        <v>24</v>
      </c>
      <c r="D16" s="21"/>
      <c r="E16" s="22"/>
    </row>
    <row r="17" spans="1:5" x14ac:dyDescent="0.25">
      <c r="A17" s="1">
        <v>1</v>
      </c>
      <c r="B17" s="1" t="s">
        <v>15</v>
      </c>
      <c r="C17" s="16">
        <v>0</v>
      </c>
      <c r="D17" s="14"/>
      <c r="E17" s="15"/>
    </row>
    <row r="18" spans="1:5" x14ac:dyDescent="0.25">
      <c r="A18" s="1">
        <v>2</v>
      </c>
      <c r="B18" s="1" t="s">
        <v>16</v>
      </c>
      <c r="C18" s="13">
        <v>3000</v>
      </c>
      <c r="D18" s="14"/>
      <c r="E18" s="15"/>
    </row>
    <row r="19" spans="1:5" x14ac:dyDescent="0.25">
      <c r="A19" s="1">
        <v>3</v>
      </c>
      <c r="B19" s="1" t="s">
        <v>17</v>
      </c>
      <c r="C19" s="13">
        <v>11000</v>
      </c>
      <c r="D19" s="14"/>
      <c r="E19" s="15"/>
    </row>
    <row r="20" spans="1:5" x14ac:dyDescent="0.25">
      <c r="A20" s="1">
        <v>4</v>
      </c>
      <c r="B20" s="1" t="s">
        <v>18</v>
      </c>
      <c r="C20" s="16">
        <v>0</v>
      </c>
      <c r="D20" s="14"/>
      <c r="E20" s="15"/>
    </row>
    <row r="21" spans="1:5" x14ac:dyDescent="0.25">
      <c r="A21" s="1">
        <v>5</v>
      </c>
      <c r="B21" s="1" t="s">
        <v>19</v>
      </c>
      <c r="C21" s="13">
        <v>0</v>
      </c>
      <c r="D21" s="14"/>
      <c r="E21" s="15"/>
    </row>
    <row r="22" spans="1:5" x14ac:dyDescent="0.25">
      <c r="A22" s="1">
        <v>6</v>
      </c>
      <c r="B22" s="1" t="s">
        <v>20</v>
      </c>
      <c r="C22" s="13">
        <v>43600</v>
      </c>
      <c r="D22" s="14"/>
      <c r="E22" s="15"/>
    </row>
    <row r="23" spans="1:5" x14ac:dyDescent="0.25">
      <c r="A23" s="1">
        <v>7</v>
      </c>
      <c r="B23" s="1" t="s">
        <v>21</v>
      </c>
      <c r="C23" s="13">
        <v>33300</v>
      </c>
      <c r="D23" s="14"/>
      <c r="E23" s="15"/>
    </row>
    <row r="24" spans="1:5" x14ac:dyDescent="0.25">
      <c r="A24" s="1">
        <v>8</v>
      </c>
      <c r="B24" s="1" t="s">
        <v>22</v>
      </c>
      <c r="C24" s="13">
        <v>33300</v>
      </c>
      <c r="D24" s="14"/>
      <c r="E24" s="15"/>
    </row>
    <row r="25" spans="1:5" ht="30" x14ac:dyDescent="0.25">
      <c r="A25" s="2">
        <v>9</v>
      </c>
      <c r="B25" s="10" t="s">
        <v>23</v>
      </c>
      <c r="C25" s="13">
        <v>171700</v>
      </c>
      <c r="D25" s="14"/>
      <c r="E25" s="15"/>
    </row>
    <row r="26" spans="1:5" ht="15.75" x14ac:dyDescent="0.25">
      <c r="A26" s="1"/>
      <c r="B26" s="9" t="s">
        <v>7</v>
      </c>
      <c r="C26" s="17">
        <f>SUM(C17:E25)</f>
        <v>295900</v>
      </c>
      <c r="D26" s="18"/>
      <c r="E26" s="19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workbookViewId="0">
      <selection sqref="A1:E32"/>
    </sheetView>
  </sheetViews>
  <sheetFormatPr defaultRowHeight="15" x14ac:dyDescent="0.25"/>
  <cols>
    <col min="2" max="2" width="28.140625" customWidth="1"/>
    <col min="5" max="5" width="14.28515625" customWidth="1"/>
  </cols>
  <sheetData>
    <row r="2" spans="1:5" ht="31.5" x14ac:dyDescent="0.5">
      <c r="B2" s="23" t="s">
        <v>26</v>
      </c>
    </row>
    <row r="3" spans="1:5" ht="15.75" x14ac:dyDescent="0.25">
      <c r="A3" s="24"/>
      <c r="B3" s="24"/>
      <c r="C3" s="24"/>
      <c r="D3" s="24"/>
      <c r="E3" s="24"/>
    </row>
    <row r="4" spans="1:5" ht="15.75" x14ac:dyDescent="0.25">
      <c r="A4" s="25"/>
      <c r="B4" s="26" t="s">
        <v>27</v>
      </c>
      <c r="C4" s="27"/>
      <c r="D4" s="27"/>
      <c r="E4" s="28"/>
    </row>
    <row r="5" spans="1:5" ht="15.75" x14ac:dyDescent="0.25">
      <c r="A5" s="29"/>
      <c r="B5" s="25" t="s">
        <v>28</v>
      </c>
      <c r="C5" s="25" t="s">
        <v>29</v>
      </c>
      <c r="D5" s="25" t="s">
        <v>30</v>
      </c>
      <c r="E5" s="25" t="s">
        <v>31</v>
      </c>
    </row>
    <row r="6" spans="1:5" ht="15.75" x14ac:dyDescent="0.25">
      <c r="A6" s="29"/>
      <c r="B6" s="30" t="s">
        <v>32</v>
      </c>
      <c r="C6" s="25"/>
      <c r="D6" s="25"/>
      <c r="E6" s="25"/>
    </row>
    <row r="7" spans="1:5" ht="15.75" x14ac:dyDescent="0.25">
      <c r="A7" s="31"/>
      <c r="B7" s="1" t="s">
        <v>33</v>
      </c>
      <c r="C7" s="1">
        <v>2</v>
      </c>
      <c r="D7" s="1">
        <v>635</v>
      </c>
      <c r="E7" s="32">
        <f>C7*D7</f>
        <v>1270</v>
      </c>
    </row>
    <row r="8" spans="1:5" ht="15.75" x14ac:dyDescent="0.25">
      <c r="A8" s="33"/>
      <c r="B8" s="1" t="s">
        <v>34</v>
      </c>
      <c r="C8" s="1">
        <v>2</v>
      </c>
      <c r="D8" s="1">
        <v>492</v>
      </c>
      <c r="E8" s="32">
        <f>C8*D8</f>
        <v>984</v>
      </c>
    </row>
    <row r="9" spans="1:5" ht="15.75" x14ac:dyDescent="0.25">
      <c r="A9" s="34"/>
      <c r="B9" s="1" t="s">
        <v>35</v>
      </c>
      <c r="C9" s="1">
        <v>5</v>
      </c>
      <c r="D9" s="1">
        <v>250</v>
      </c>
      <c r="E9" s="25">
        <f t="shared" ref="E9:E12" si="0">C9*D9</f>
        <v>1250</v>
      </c>
    </row>
    <row r="10" spans="1:5" ht="15.75" x14ac:dyDescent="0.25">
      <c r="A10" s="34"/>
      <c r="B10" s="25" t="s">
        <v>36</v>
      </c>
      <c r="C10" s="25">
        <v>50</v>
      </c>
      <c r="D10" s="25">
        <v>533.70000000000005</v>
      </c>
      <c r="E10" s="32">
        <f t="shared" si="0"/>
        <v>26685.000000000004</v>
      </c>
    </row>
    <row r="11" spans="1:5" ht="15.75" x14ac:dyDescent="0.25">
      <c r="A11" s="34"/>
      <c r="B11" s="1" t="s">
        <v>37</v>
      </c>
      <c r="C11" s="1">
        <v>2</v>
      </c>
      <c r="D11" s="1">
        <v>767</v>
      </c>
      <c r="E11" s="32">
        <f t="shared" si="0"/>
        <v>1534</v>
      </c>
    </row>
    <row r="12" spans="1:5" ht="15.75" x14ac:dyDescent="0.25">
      <c r="A12" s="34"/>
      <c r="B12" s="1" t="s">
        <v>38</v>
      </c>
      <c r="C12" s="1">
        <v>100</v>
      </c>
      <c r="D12" s="1">
        <v>96.9</v>
      </c>
      <c r="E12" s="32">
        <f t="shared" si="0"/>
        <v>9690</v>
      </c>
    </row>
    <row r="13" spans="1:5" ht="18.75" x14ac:dyDescent="0.3">
      <c r="A13" s="34"/>
      <c r="B13" s="35" t="s">
        <v>39</v>
      </c>
      <c r="C13" s="25"/>
      <c r="D13" s="25"/>
      <c r="E13" s="32"/>
    </row>
    <row r="14" spans="1:5" ht="15.75" x14ac:dyDescent="0.25">
      <c r="A14" s="34"/>
      <c r="B14" s="25" t="s">
        <v>40</v>
      </c>
      <c r="C14" s="25">
        <v>8</v>
      </c>
      <c r="D14" s="25">
        <v>135</v>
      </c>
      <c r="E14" s="25">
        <v>1080</v>
      </c>
    </row>
    <row r="15" spans="1:5" ht="15.75" x14ac:dyDescent="0.25">
      <c r="A15" s="34"/>
      <c r="B15" s="25" t="s">
        <v>41</v>
      </c>
      <c r="C15" s="25">
        <v>5</v>
      </c>
      <c r="D15" s="25">
        <v>800</v>
      </c>
      <c r="E15" s="25">
        <v>4000</v>
      </c>
    </row>
    <row r="16" spans="1:5" ht="15.75" x14ac:dyDescent="0.25">
      <c r="A16" s="34"/>
      <c r="B16" s="25" t="s">
        <v>42</v>
      </c>
      <c r="C16" s="25">
        <v>3</v>
      </c>
      <c r="D16" s="25">
        <v>500</v>
      </c>
      <c r="E16" s="25">
        <v>5000</v>
      </c>
    </row>
    <row r="17" spans="1:5" ht="15.75" x14ac:dyDescent="0.25">
      <c r="A17" s="34"/>
      <c r="B17" s="36" t="s">
        <v>43</v>
      </c>
      <c r="C17" s="36">
        <v>3</v>
      </c>
      <c r="D17" s="36">
        <v>5150</v>
      </c>
      <c r="E17" s="37">
        <f t="shared" ref="E17:E29" si="1">C17*D17</f>
        <v>15450</v>
      </c>
    </row>
    <row r="18" spans="1:5" ht="15.75" x14ac:dyDescent="0.25">
      <c r="A18" s="1"/>
      <c r="B18" s="36" t="s">
        <v>44</v>
      </c>
      <c r="C18" s="36">
        <v>3</v>
      </c>
      <c r="D18" s="36">
        <v>360</v>
      </c>
      <c r="E18" s="37">
        <f t="shared" si="1"/>
        <v>1080</v>
      </c>
    </row>
    <row r="19" spans="1:5" ht="15.75" x14ac:dyDescent="0.25">
      <c r="A19" s="1"/>
      <c r="B19" s="36" t="s">
        <v>45</v>
      </c>
      <c r="C19" s="36">
        <v>1</v>
      </c>
      <c r="D19" s="36">
        <v>1000</v>
      </c>
      <c r="E19" s="37">
        <f t="shared" si="1"/>
        <v>1000</v>
      </c>
    </row>
    <row r="20" spans="1:5" ht="15.75" x14ac:dyDescent="0.25">
      <c r="A20" s="1"/>
      <c r="B20" s="36" t="s">
        <v>46</v>
      </c>
      <c r="C20" s="36">
        <v>3</v>
      </c>
      <c r="D20" s="36">
        <v>360</v>
      </c>
      <c r="E20" s="37">
        <f t="shared" si="1"/>
        <v>1080</v>
      </c>
    </row>
    <row r="21" spans="1:5" ht="15.75" x14ac:dyDescent="0.25">
      <c r="A21" s="1"/>
      <c r="B21" s="36" t="s">
        <v>47</v>
      </c>
      <c r="C21" s="36">
        <v>3</v>
      </c>
      <c r="D21" s="36">
        <v>400</v>
      </c>
      <c r="E21" s="37">
        <f t="shared" si="1"/>
        <v>1200</v>
      </c>
    </row>
    <row r="22" spans="1:5" ht="15.75" x14ac:dyDescent="0.25">
      <c r="A22" s="1"/>
      <c r="B22" s="36" t="s">
        <v>48</v>
      </c>
      <c r="C22" s="36">
        <v>1</v>
      </c>
      <c r="D22" s="36">
        <v>395</v>
      </c>
      <c r="E22" s="37">
        <f t="shared" si="1"/>
        <v>395</v>
      </c>
    </row>
    <row r="23" spans="1:5" ht="15.75" x14ac:dyDescent="0.25">
      <c r="A23" s="1"/>
      <c r="B23" s="36" t="s">
        <v>49</v>
      </c>
      <c r="C23" s="36">
        <v>3</v>
      </c>
      <c r="D23" s="36">
        <v>360</v>
      </c>
      <c r="E23" s="37">
        <f t="shared" si="1"/>
        <v>1080</v>
      </c>
    </row>
    <row r="24" spans="1:5" ht="15.75" x14ac:dyDescent="0.25">
      <c r="A24" s="38"/>
      <c r="B24" s="36" t="s">
        <v>50</v>
      </c>
      <c r="C24" s="36">
        <v>3</v>
      </c>
      <c r="D24" s="36">
        <v>360</v>
      </c>
      <c r="E24" s="37">
        <f t="shared" si="1"/>
        <v>1080</v>
      </c>
    </row>
    <row r="25" spans="1:5" ht="15.75" x14ac:dyDescent="0.25">
      <c r="A25" s="1"/>
      <c r="B25" s="36" t="s">
        <v>51</v>
      </c>
      <c r="C25" s="36">
        <v>40</v>
      </c>
      <c r="D25" s="36">
        <v>10</v>
      </c>
      <c r="E25" s="37">
        <f t="shared" si="1"/>
        <v>400</v>
      </c>
    </row>
    <row r="26" spans="1:5" ht="18.75" x14ac:dyDescent="0.3">
      <c r="A26" s="1"/>
      <c r="B26" s="39" t="s">
        <v>52</v>
      </c>
      <c r="C26" s="39">
        <v>1</v>
      </c>
      <c r="D26" s="39">
        <v>1500</v>
      </c>
      <c r="E26" s="37">
        <f t="shared" si="1"/>
        <v>1500</v>
      </c>
    </row>
    <row r="27" spans="1:5" ht="18.75" x14ac:dyDescent="0.3">
      <c r="A27" s="1"/>
      <c r="B27" s="39" t="s">
        <v>53</v>
      </c>
      <c r="C27" s="39">
        <v>1</v>
      </c>
      <c r="D27" s="39">
        <v>1500</v>
      </c>
      <c r="E27" s="37">
        <f t="shared" si="1"/>
        <v>1500</v>
      </c>
    </row>
    <row r="28" spans="1:5" ht="15.75" x14ac:dyDescent="0.25">
      <c r="A28" s="1"/>
      <c r="B28" s="25"/>
      <c r="C28" s="25"/>
      <c r="D28" s="25"/>
      <c r="E28" s="37">
        <f t="shared" si="1"/>
        <v>0</v>
      </c>
    </row>
    <row r="29" spans="1:5" ht="15.75" x14ac:dyDescent="0.25">
      <c r="A29" s="1"/>
      <c r="B29" s="25"/>
      <c r="C29" s="25"/>
      <c r="D29" s="25"/>
      <c r="E29" s="1">
        <f t="shared" si="1"/>
        <v>0</v>
      </c>
    </row>
    <row r="30" spans="1:5" ht="18.75" x14ac:dyDescent="0.3">
      <c r="A30" s="1"/>
      <c r="B30" s="25"/>
      <c r="C30" s="25"/>
      <c r="D30" s="25"/>
      <c r="E30" s="40">
        <f>SUM(E7:E29)</f>
        <v>77258</v>
      </c>
    </row>
    <row r="31" spans="1:5" x14ac:dyDescent="0.25">
      <c r="A31" s="1"/>
      <c r="B31" s="1"/>
      <c r="C31" s="1"/>
      <c r="D31" s="41"/>
      <c r="E31" s="1"/>
    </row>
    <row r="32" spans="1:5" x14ac:dyDescent="0.25">
      <c r="A32" s="1"/>
      <c r="B32" s="1"/>
      <c r="C32" s="42"/>
      <c r="D32" s="1"/>
      <c r="E32" s="43"/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G18" sqref="G18"/>
    </sheetView>
  </sheetViews>
  <sheetFormatPr defaultRowHeight="15" x14ac:dyDescent="0.25"/>
  <cols>
    <col min="10" max="10" width="10.7109375" customWidth="1"/>
  </cols>
  <sheetData>
    <row r="3" spans="2:10" ht="15.75" x14ac:dyDescent="0.25">
      <c r="B3" s="44" t="s">
        <v>54</v>
      </c>
      <c r="C3" s="44"/>
      <c r="D3" s="44"/>
      <c r="E3" s="44"/>
      <c r="F3" s="44"/>
      <c r="G3" s="44"/>
      <c r="H3" s="44"/>
      <c r="I3" s="44"/>
      <c r="J3" s="44"/>
    </row>
    <row r="4" spans="2:10" x14ac:dyDescent="0.25">
      <c r="B4" s="45" t="s">
        <v>55</v>
      </c>
      <c r="C4" s="46" t="s">
        <v>56</v>
      </c>
      <c r="D4" s="47"/>
      <c r="E4" s="46" t="s">
        <v>57</v>
      </c>
      <c r="F4" s="47"/>
      <c r="G4" s="46" t="s">
        <v>58</v>
      </c>
      <c r="H4" s="47"/>
      <c r="I4" s="45" t="s">
        <v>59</v>
      </c>
      <c r="J4" s="45" t="s">
        <v>60</v>
      </c>
    </row>
    <row r="5" spans="2:10" ht="28.5" x14ac:dyDescent="0.25">
      <c r="B5" s="48"/>
      <c r="C5" s="49" t="s">
        <v>61</v>
      </c>
      <c r="D5" s="49" t="s">
        <v>62</v>
      </c>
      <c r="E5" s="49" t="s">
        <v>63</v>
      </c>
      <c r="F5" s="49" t="s">
        <v>62</v>
      </c>
      <c r="G5" s="49" t="s">
        <v>64</v>
      </c>
      <c r="H5" s="49" t="s">
        <v>62</v>
      </c>
      <c r="I5" s="48"/>
      <c r="J5" s="48"/>
    </row>
    <row r="6" spans="2:10" x14ac:dyDescent="0.25">
      <c r="B6" s="50" t="s">
        <v>65</v>
      </c>
      <c r="C6" s="51">
        <v>1761</v>
      </c>
      <c r="D6" s="51">
        <v>35127</v>
      </c>
      <c r="E6" s="51">
        <v>2050.4</v>
      </c>
      <c r="F6" s="51">
        <v>350905.4</v>
      </c>
      <c r="G6" s="51">
        <v>54.72</v>
      </c>
      <c r="H6" s="52">
        <v>7365</v>
      </c>
      <c r="I6" s="51">
        <v>13293.27</v>
      </c>
      <c r="J6" s="51">
        <v>58879.77</v>
      </c>
    </row>
    <row r="7" spans="2:10" x14ac:dyDescent="0.25">
      <c r="B7" s="50" t="s">
        <v>66</v>
      </c>
      <c r="C7" s="51">
        <v>872</v>
      </c>
      <c r="D7" s="51">
        <v>17394</v>
      </c>
      <c r="E7" s="51">
        <v>1592.8</v>
      </c>
      <c r="F7" s="51">
        <v>272591.78999999998</v>
      </c>
      <c r="G7" s="51">
        <v>711.34</v>
      </c>
      <c r="H7" s="52">
        <v>95739</v>
      </c>
      <c r="I7" s="51">
        <v>13293.27</v>
      </c>
      <c r="J7" s="51">
        <v>58879.77</v>
      </c>
    </row>
    <row r="8" spans="2:10" x14ac:dyDescent="0.25">
      <c r="B8" s="50" t="s">
        <v>67</v>
      </c>
      <c r="C8" s="51">
        <v>1399</v>
      </c>
      <c r="D8" s="51">
        <v>27906.1</v>
      </c>
      <c r="E8" s="51">
        <v>1080.8</v>
      </c>
      <c r="F8" s="51">
        <v>184968.11</v>
      </c>
      <c r="G8" s="51">
        <v>54.72</v>
      </c>
      <c r="H8" s="52">
        <v>7365</v>
      </c>
      <c r="I8" s="51">
        <v>13293.27</v>
      </c>
      <c r="J8" s="51">
        <v>58879.77</v>
      </c>
    </row>
    <row r="9" spans="2:10" x14ac:dyDescent="0.25">
      <c r="B9" s="50" t="s">
        <v>68</v>
      </c>
      <c r="C9" s="51">
        <v>657</v>
      </c>
      <c r="D9" s="51">
        <v>13105.3</v>
      </c>
      <c r="E9" s="51"/>
      <c r="F9" s="51"/>
      <c r="G9" s="51">
        <v>54.72</v>
      </c>
      <c r="H9" s="52">
        <v>7365</v>
      </c>
      <c r="I9" s="51">
        <v>13293.27</v>
      </c>
      <c r="J9" s="51">
        <v>58879.77</v>
      </c>
    </row>
    <row r="10" spans="2:10" x14ac:dyDescent="0.25">
      <c r="B10" s="50" t="s">
        <v>7</v>
      </c>
      <c r="C10" s="50">
        <v>4689</v>
      </c>
      <c r="D10" s="50">
        <v>93532.400000000009</v>
      </c>
      <c r="E10" s="50">
        <v>4724</v>
      </c>
      <c r="F10" s="50">
        <v>808465.29999999993</v>
      </c>
      <c r="G10" s="50">
        <v>875.50000000000011</v>
      </c>
      <c r="H10" s="50">
        <v>117834</v>
      </c>
      <c r="I10" s="50">
        <v>53173.08</v>
      </c>
      <c r="J10" s="50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Мамиева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2019-06-12T05:22:10Z</dcterms:modified>
</cp:coreProperties>
</file>