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Умбеталы" sheetId="10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7" i="26" l="1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30" i="26" s="1"/>
  <c r="C26" i="10" l="1"/>
  <c r="F11" i="10"/>
  <c r="E11" i="10"/>
  <c r="D11" i="10"/>
  <c r="C11" i="10"/>
  <c r="G10" i="10"/>
  <c r="G9" i="10"/>
  <c r="G8" i="10"/>
  <c r="G7" i="10"/>
  <c r="G6" i="10"/>
  <c r="G5" i="10"/>
  <c r="G11" i="10" l="1"/>
</calcChain>
</file>

<file path=xl/sharedStrings.xml><?xml version="1.0" encoding="utf-8"?>
<sst xmlns="http://schemas.openxmlformats.org/spreadsheetml/2006/main" count="75" uniqueCount="69">
  <si>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</si>
  <si>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</si>
  <si>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</si>
  <si>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</si>
  <si>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</si>
  <si>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</si>
  <si>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</si>
  <si>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</si>
  <si>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</si>
  <si>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</si>
  <si>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</si>
  <si>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</si>
  <si>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</si>
  <si>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</si>
  <si>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</si>
  <si>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</si>
  <si>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</si>
  <si>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</si>
  <si>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</si>
  <si>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</si>
  <si>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</si>
  <si>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</si>
  <si>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</si>
  <si>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</si>
  <si>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</si>
  <si>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 xml:space="preserve">Заработная плата со всеми налогами по КГУ  СШ  Умбеталы </t>
  </si>
  <si>
    <t>СШ им.Умбеталы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</si>
  <si>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</si>
  <si>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</si>
  <si>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</si>
  <si>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</si>
  <si>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</si>
  <si>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</si>
  <si>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</si>
  <si>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</si>
  <si>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</si>
  <si>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</si>
  <si>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</si>
  <si>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</si>
  <si>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</si>
  <si>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 xml:space="preserve">Апрель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</si>
  <si>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</si>
  <si>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</si>
  <si>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</si>
  <si>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</si>
  <si>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</si>
  <si>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</si>
  <si>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</si>
  <si>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</si>
  <si>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</si>
  <si>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</si>
  <si>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</si>
  <si>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лапота штыковая</t>
  </si>
  <si>
    <t xml:space="preserve">лапота совковая </t>
  </si>
  <si>
    <t>Коммунальные расходы по КГУ СШ Умбеталы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</si>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</sst>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7" fillId="2" borderId="1" xfId="0" applyFont="1" applyFill="1" applyBorder="1"/>
    <xf numFmtId="2" fontId="4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8" fillId="0" borderId="1" xfId="0" applyFont="1" applyBorder="1"/>
    <xf numFmtId="164" fontId="4" fillId="0" borderId="1" xfId="0" applyNumberFormat="1" applyFont="1" applyBorder="1" applyAlignment="1">
      <alignment vertical="center"/>
    </xf>
    <xf numFmtId="0" fontId="8" fillId="2" borderId="1" xfId="0" applyFont="1" applyFill="1" applyBorder="1"/>
    <xf numFmtId="0" fontId="4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4" fillId="3" borderId="1" xfId="0" applyFont="1" applyFill="1" applyBorder="1"/>
    <xf numFmtId="2" fontId="3" fillId="3" borderId="1" xfId="0" applyNumberFormat="1" applyFont="1" applyFill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2" fontId="11" fillId="0" borderId="1" xfId="1" applyNumberFormat="1" applyBorder="1"/>
    <xf numFmtId="165" fontId="11" fillId="0" borderId="1" xfId="1" applyNumberFormat="1" applyBorder="1"/>
    <xf numFmtId="2" fontId="13" fillId="0" borderId="1" xfId="1" applyNumberFormat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9587720</v>
      </c>
      <c r="D5" s="3">
        <v>9698796</v>
      </c>
      <c r="E5" s="3">
        <v>9608242</v>
      </c>
      <c r="F5" s="3">
        <v>9728613</v>
      </c>
      <c r="G5" s="3">
        <f>C5+D5+E5+F5</f>
        <v>38623371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541024</v>
      </c>
      <c r="D7" s="3">
        <v>543559</v>
      </c>
      <c r="E7" s="3">
        <v>559428</v>
      </c>
      <c r="F7" s="3">
        <v>560483</v>
      </c>
      <c r="G7" s="3">
        <f t="shared" si="0"/>
        <v>2204494</v>
      </c>
    </row>
    <row r="8" spans="1:7" x14ac:dyDescent="0.25">
      <c r="A8" s="1">
        <v>4</v>
      </c>
      <c r="B8" s="1" t="s">
        <v>11</v>
      </c>
      <c r="C8" s="3">
        <v>349671</v>
      </c>
      <c r="D8" s="3">
        <v>356634</v>
      </c>
      <c r="E8" s="3">
        <v>364121</v>
      </c>
      <c r="F8" s="3">
        <v>365231</v>
      </c>
      <c r="G8" s="3">
        <f t="shared" si="0"/>
        <v>1435657</v>
      </c>
    </row>
    <row r="9" spans="1:7" x14ac:dyDescent="0.25">
      <c r="A9" s="1">
        <v>5</v>
      </c>
      <c r="B9" s="1" t="s">
        <v>12</v>
      </c>
      <c r="C9" s="3">
        <v>166307</v>
      </c>
      <c r="D9" s="3">
        <v>169712</v>
      </c>
      <c r="E9" s="3">
        <v>171498</v>
      </c>
      <c r="F9" s="3">
        <v>173520</v>
      </c>
      <c r="G9" s="3">
        <f t="shared" si="0"/>
        <v>681037</v>
      </c>
    </row>
    <row r="10" spans="1:7" x14ac:dyDescent="0.25">
      <c r="A10" s="1">
        <v>6</v>
      </c>
      <c r="B10" s="1" t="s">
        <v>13</v>
      </c>
      <c r="C10" s="3">
        <v>14785</v>
      </c>
      <c r="D10" s="3">
        <v>0</v>
      </c>
      <c r="E10" s="3">
        <v>0</v>
      </c>
      <c r="F10" s="3">
        <v>12625</v>
      </c>
      <c r="G10" s="3">
        <f t="shared" si="0"/>
        <v>27410</v>
      </c>
    </row>
    <row r="11" spans="1:7" ht="15.75" x14ac:dyDescent="0.25">
      <c r="A11" s="1"/>
      <c r="B11" s="9" t="s">
        <v>7</v>
      </c>
      <c r="C11" s="8">
        <f>SUM(C5:C10)</f>
        <v>10659507</v>
      </c>
      <c r="D11" s="8">
        <f t="shared" ref="D11:G11" si="1">SUM(D5:D10)</f>
        <v>10768701</v>
      </c>
      <c r="E11" s="8">
        <f t="shared" si="1"/>
        <v>10703289</v>
      </c>
      <c r="F11" s="8">
        <f t="shared" si="1"/>
        <v>10840472</v>
      </c>
      <c r="G11" s="8">
        <f t="shared" si="1"/>
        <v>42971969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74300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23000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55000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61000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880130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1149730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30"/>
    </sheetView>
  </sheetViews>
  <sheetFormatPr defaultRowHeight="15" x14ac:dyDescent="0.25"/>
  <cols>
    <col min="2" max="2" width="26" customWidth="1"/>
    <col min="5" max="5" width="16.85546875" customWidth="1"/>
  </cols>
  <sheetData>
    <row r="1" spans="1:5" ht="18.75" x14ac:dyDescent="0.3">
      <c r="A1" s="7"/>
      <c r="B1" s="7"/>
      <c r="C1" s="7"/>
      <c r="D1" s="7"/>
      <c r="E1" s="7"/>
    </row>
    <row r="2" spans="1:5" ht="31.5" x14ac:dyDescent="0.5">
      <c r="A2" s="7"/>
      <c r="B2" s="20" t="s">
        <v>26</v>
      </c>
      <c r="C2" s="7"/>
      <c r="D2" s="7"/>
      <c r="E2" s="7"/>
    </row>
    <row r="3" spans="1:5" ht="18.75" x14ac:dyDescent="0.3">
      <c r="A3" s="7"/>
      <c r="B3" s="7"/>
      <c r="C3" s="7"/>
      <c r="D3" s="7"/>
      <c r="E3" s="7"/>
    </row>
    <row r="4" spans="1:5" ht="18.75" x14ac:dyDescent="0.3">
      <c r="A4" s="21"/>
      <c r="B4" s="22" t="s">
        <v>27</v>
      </c>
      <c r="C4" s="23"/>
      <c r="D4" s="23"/>
      <c r="E4" s="24"/>
    </row>
    <row r="5" spans="1:5" ht="18.75" x14ac:dyDescent="0.3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8.75" x14ac:dyDescent="0.3">
      <c r="A6" s="25"/>
      <c r="B6" s="26" t="s">
        <v>32</v>
      </c>
      <c r="C6" s="21"/>
      <c r="D6" s="21"/>
      <c r="E6" s="21"/>
    </row>
    <row r="7" spans="1:5" ht="18.75" x14ac:dyDescent="0.3">
      <c r="A7" s="27"/>
      <c r="B7" s="21" t="s">
        <v>33</v>
      </c>
      <c r="C7" s="21">
        <v>5</v>
      </c>
      <c r="D7" s="21">
        <v>767</v>
      </c>
      <c r="E7" s="28">
        <f>C7*D7</f>
        <v>3835</v>
      </c>
    </row>
    <row r="8" spans="1:5" ht="18.75" x14ac:dyDescent="0.3">
      <c r="A8" s="27"/>
      <c r="B8" s="21" t="s">
        <v>34</v>
      </c>
      <c r="C8" s="21">
        <v>100</v>
      </c>
      <c r="D8" s="21">
        <v>96.9</v>
      </c>
      <c r="E8" s="28">
        <f>C8*D8</f>
        <v>9690</v>
      </c>
    </row>
    <row r="9" spans="1:5" ht="18.75" x14ac:dyDescent="0.3">
      <c r="A9" s="27"/>
      <c r="B9" s="21" t="s">
        <v>35</v>
      </c>
      <c r="C9" s="21">
        <v>20</v>
      </c>
      <c r="D9" s="21">
        <v>199</v>
      </c>
      <c r="E9" s="21">
        <f t="shared" ref="E9:E13" si="0">C9*D9</f>
        <v>3980</v>
      </c>
    </row>
    <row r="10" spans="1:5" ht="18.75" x14ac:dyDescent="0.3">
      <c r="A10" s="27"/>
      <c r="B10" s="21" t="s">
        <v>36</v>
      </c>
      <c r="C10" s="21">
        <v>12</v>
      </c>
      <c r="D10" s="21">
        <v>492</v>
      </c>
      <c r="E10" s="28">
        <f t="shared" si="0"/>
        <v>5904</v>
      </c>
    </row>
    <row r="11" spans="1:5" ht="18.75" x14ac:dyDescent="0.3">
      <c r="A11" s="27"/>
      <c r="B11" s="21" t="s">
        <v>37</v>
      </c>
      <c r="C11" s="21">
        <v>50</v>
      </c>
      <c r="D11" s="21">
        <v>533.70000000000005</v>
      </c>
      <c r="E11" s="28">
        <f t="shared" si="0"/>
        <v>26685.000000000004</v>
      </c>
    </row>
    <row r="12" spans="1:5" ht="18.75" x14ac:dyDescent="0.3">
      <c r="A12" s="27"/>
      <c r="B12" s="21" t="s">
        <v>38</v>
      </c>
      <c r="C12" s="21">
        <v>10</v>
      </c>
      <c r="D12" s="21">
        <v>250</v>
      </c>
      <c r="E12" s="28">
        <f t="shared" si="0"/>
        <v>2500</v>
      </c>
    </row>
    <row r="13" spans="1:5" ht="18.75" x14ac:dyDescent="0.3">
      <c r="A13" s="27"/>
      <c r="B13" s="21" t="s">
        <v>39</v>
      </c>
      <c r="C13" s="21">
        <v>12</v>
      </c>
      <c r="D13" s="21">
        <v>635</v>
      </c>
      <c r="E13" s="28">
        <f t="shared" si="0"/>
        <v>7620</v>
      </c>
    </row>
    <row r="14" spans="1:5" ht="18.75" x14ac:dyDescent="0.3">
      <c r="A14" s="27"/>
      <c r="B14" s="29" t="s">
        <v>40</v>
      </c>
      <c r="C14" s="30"/>
      <c r="D14" s="30"/>
      <c r="E14" s="30"/>
    </row>
    <row r="15" spans="1:5" ht="18.75" x14ac:dyDescent="0.3">
      <c r="A15" s="21"/>
      <c r="B15" s="31" t="s">
        <v>41</v>
      </c>
      <c r="C15" s="31">
        <v>8</v>
      </c>
      <c r="D15" s="31">
        <v>135</v>
      </c>
      <c r="E15" s="32">
        <f>C15*D15</f>
        <v>1080</v>
      </c>
    </row>
    <row r="16" spans="1:5" ht="18.75" x14ac:dyDescent="0.3">
      <c r="A16" s="21"/>
      <c r="B16" s="31" t="s">
        <v>42</v>
      </c>
      <c r="C16" s="31">
        <v>5</v>
      </c>
      <c r="D16" s="31">
        <v>800</v>
      </c>
      <c r="E16" s="32">
        <f t="shared" ref="E16:E27" si="1">C16*D16</f>
        <v>4000</v>
      </c>
    </row>
    <row r="17" spans="1:5" ht="18.75" x14ac:dyDescent="0.3">
      <c r="A17" s="21"/>
      <c r="B17" s="30" t="s">
        <v>43</v>
      </c>
      <c r="C17" s="30">
        <v>4</v>
      </c>
      <c r="D17" s="30">
        <v>5150</v>
      </c>
      <c r="E17" s="31">
        <f t="shared" si="1"/>
        <v>20600</v>
      </c>
    </row>
    <row r="18" spans="1:5" ht="18.75" x14ac:dyDescent="0.3">
      <c r="A18" s="21"/>
      <c r="B18" s="30" t="s">
        <v>44</v>
      </c>
      <c r="C18" s="30">
        <v>3</v>
      </c>
      <c r="D18" s="30">
        <v>360</v>
      </c>
      <c r="E18" s="31">
        <f t="shared" si="1"/>
        <v>1080</v>
      </c>
    </row>
    <row r="19" spans="1:5" ht="18.75" x14ac:dyDescent="0.3">
      <c r="A19" s="21"/>
      <c r="B19" s="30" t="s">
        <v>45</v>
      </c>
      <c r="C19" s="30">
        <v>1</v>
      </c>
      <c r="D19" s="30">
        <v>1000</v>
      </c>
      <c r="E19" s="31">
        <f t="shared" si="1"/>
        <v>1000</v>
      </c>
    </row>
    <row r="20" spans="1:5" ht="18.75" x14ac:dyDescent="0.3">
      <c r="A20" s="21"/>
      <c r="B20" s="30" t="s">
        <v>46</v>
      </c>
      <c r="C20" s="30">
        <v>3</v>
      </c>
      <c r="D20" s="30">
        <v>360</v>
      </c>
      <c r="E20" s="31">
        <f t="shared" si="1"/>
        <v>1080</v>
      </c>
    </row>
    <row r="21" spans="1:5" ht="18.75" x14ac:dyDescent="0.3">
      <c r="A21" s="21"/>
      <c r="B21" s="30" t="s">
        <v>47</v>
      </c>
      <c r="C21" s="30">
        <v>3</v>
      </c>
      <c r="D21" s="30">
        <v>400</v>
      </c>
      <c r="E21" s="31">
        <f t="shared" si="1"/>
        <v>1200</v>
      </c>
    </row>
    <row r="22" spans="1:5" ht="18.75" x14ac:dyDescent="0.3">
      <c r="A22" s="21"/>
      <c r="B22" s="30" t="s">
        <v>48</v>
      </c>
      <c r="C22" s="30">
        <v>1</v>
      </c>
      <c r="D22" s="30">
        <v>395</v>
      </c>
      <c r="E22" s="31">
        <f t="shared" si="1"/>
        <v>395</v>
      </c>
    </row>
    <row r="23" spans="1:5" ht="18.75" x14ac:dyDescent="0.3">
      <c r="A23" s="21"/>
      <c r="B23" s="30" t="s">
        <v>49</v>
      </c>
      <c r="C23" s="30">
        <v>3</v>
      </c>
      <c r="D23" s="30">
        <v>360</v>
      </c>
      <c r="E23" s="33">
        <f t="shared" si="1"/>
        <v>1080</v>
      </c>
    </row>
    <row r="24" spans="1:5" ht="18.75" x14ac:dyDescent="0.3">
      <c r="A24" s="21"/>
      <c r="B24" s="34" t="s">
        <v>50</v>
      </c>
      <c r="C24" s="34">
        <v>3</v>
      </c>
      <c r="D24" s="34">
        <v>360</v>
      </c>
      <c r="E24" s="31">
        <f t="shared" si="1"/>
        <v>1080</v>
      </c>
    </row>
    <row r="25" spans="1:5" ht="18.75" x14ac:dyDescent="0.3">
      <c r="A25" s="21"/>
      <c r="B25" s="30" t="s">
        <v>51</v>
      </c>
      <c r="C25" s="30">
        <v>40</v>
      </c>
      <c r="D25" s="30">
        <v>10</v>
      </c>
      <c r="E25" s="33">
        <f t="shared" si="1"/>
        <v>400</v>
      </c>
    </row>
    <row r="26" spans="1:5" ht="18.75" x14ac:dyDescent="0.3">
      <c r="A26" s="21"/>
      <c r="B26" s="31" t="s">
        <v>52</v>
      </c>
      <c r="C26" s="31">
        <v>2</v>
      </c>
      <c r="D26" s="31">
        <v>1500</v>
      </c>
      <c r="E26" s="35">
        <f t="shared" si="1"/>
        <v>3000</v>
      </c>
    </row>
    <row r="27" spans="1:5" ht="18.75" x14ac:dyDescent="0.3">
      <c r="A27" s="21"/>
      <c r="B27" s="31" t="s">
        <v>53</v>
      </c>
      <c r="C27" s="31">
        <v>2</v>
      </c>
      <c r="D27" s="31">
        <v>1500</v>
      </c>
      <c r="E27" s="35">
        <f t="shared" si="1"/>
        <v>3000</v>
      </c>
    </row>
    <row r="28" spans="1:5" ht="18.75" x14ac:dyDescent="0.3">
      <c r="A28" s="21"/>
      <c r="B28" s="21"/>
      <c r="C28" s="30"/>
      <c r="D28" s="21"/>
      <c r="E28" s="28"/>
    </row>
    <row r="29" spans="1:5" ht="18.75" x14ac:dyDescent="0.3">
      <c r="A29" s="21"/>
      <c r="B29" s="21"/>
      <c r="C29" s="21"/>
      <c r="D29" s="36"/>
      <c r="E29" s="21"/>
    </row>
    <row r="30" spans="1:5" ht="18.75" x14ac:dyDescent="0.3">
      <c r="A30" s="37"/>
      <c r="B30" s="37"/>
      <c r="C30" s="37"/>
      <c r="D30" s="37"/>
      <c r="E30" s="38">
        <f>SUM(E7:E29)</f>
        <v>99209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14" sqref="H14"/>
    </sheetView>
  </sheetViews>
  <sheetFormatPr defaultRowHeight="15" x14ac:dyDescent="0.25"/>
  <cols>
    <col min="8" max="8" width="12.28515625" customWidth="1"/>
  </cols>
  <sheetData>
    <row r="3" spans="2:10" ht="15.75" x14ac:dyDescent="0.25">
      <c r="B3" s="39" t="s">
        <v>54</v>
      </c>
      <c r="C3" s="39"/>
      <c r="D3" s="39"/>
      <c r="E3" s="39"/>
      <c r="F3" s="39"/>
      <c r="G3" s="39"/>
      <c r="H3" s="39"/>
      <c r="I3" s="39"/>
      <c r="J3" s="39"/>
    </row>
    <row r="4" spans="2:10" x14ac:dyDescent="0.25">
      <c r="B4" s="40" t="s">
        <v>55</v>
      </c>
      <c r="C4" s="41" t="s">
        <v>56</v>
      </c>
      <c r="D4" s="42"/>
      <c r="E4" s="41" t="s">
        <v>57</v>
      </c>
      <c r="F4" s="42"/>
      <c r="G4" s="41" t="s">
        <v>58</v>
      </c>
      <c r="H4" s="42"/>
      <c r="I4" s="40" t="s">
        <v>59</v>
      </c>
      <c r="J4" s="40" t="s">
        <v>60</v>
      </c>
    </row>
    <row r="5" spans="2:10" ht="28.5" x14ac:dyDescent="0.25">
      <c r="B5" s="43"/>
      <c r="C5" s="44" t="s">
        <v>61</v>
      </c>
      <c r="D5" s="44" t="s">
        <v>62</v>
      </c>
      <c r="E5" s="44" t="s">
        <v>63</v>
      </c>
      <c r="F5" s="44" t="s">
        <v>62</v>
      </c>
      <c r="G5" s="44" t="s">
        <v>64</v>
      </c>
      <c r="H5" s="44" t="s">
        <v>62</v>
      </c>
      <c r="I5" s="43"/>
      <c r="J5" s="43"/>
    </row>
    <row r="6" spans="2:10" x14ac:dyDescent="0.25">
      <c r="B6" s="45" t="s">
        <v>65</v>
      </c>
      <c r="C6" s="46">
        <v>8214</v>
      </c>
      <c r="D6" s="46">
        <v>163846.29999999999</v>
      </c>
      <c r="E6" s="46">
        <v>7390.98</v>
      </c>
      <c r="F6" s="47">
        <v>223725</v>
      </c>
      <c r="G6" s="46">
        <v>1048.73</v>
      </c>
      <c r="H6" s="48">
        <v>141411.95000000001</v>
      </c>
      <c r="I6" s="46">
        <v>13293.27</v>
      </c>
      <c r="J6" s="46">
        <v>58879.77</v>
      </c>
    </row>
    <row r="7" spans="2:10" x14ac:dyDescent="0.25">
      <c r="B7" s="45" t="s">
        <v>66</v>
      </c>
      <c r="C7" s="46">
        <v>7332</v>
      </c>
      <c r="D7" s="46">
        <v>146252.9</v>
      </c>
      <c r="E7" s="46">
        <v>6152.8</v>
      </c>
      <c r="F7" s="47">
        <v>186245</v>
      </c>
      <c r="G7" s="46">
        <v>1048.73</v>
      </c>
      <c r="H7" s="48">
        <v>141411.95000000001</v>
      </c>
      <c r="I7" s="46">
        <v>13293.27</v>
      </c>
      <c r="J7" s="46">
        <v>58879.77</v>
      </c>
    </row>
    <row r="8" spans="2:10" x14ac:dyDescent="0.25">
      <c r="B8" s="45" t="s">
        <v>67</v>
      </c>
      <c r="C8" s="46">
        <v>9414</v>
      </c>
      <c r="D8" s="46">
        <v>187782.9</v>
      </c>
      <c r="E8" s="46">
        <v>3449.52</v>
      </c>
      <c r="F8" s="47">
        <v>104417</v>
      </c>
      <c r="G8" s="46">
        <v>1048.73</v>
      </c>
      <c r="H8" s="48">
        <v>141411.95000000001</v>
      </c>
      <c r="I8" s="46">
        <v>13293.27</v>
      </c>
      <c r="J8" s="46">
        <v>58879.77</v>
      </c>
    </row>
    <row r="9" spans="2:10" x14ac:dyDescent="0.25">
      <c r="B9" s="45" t="s">
        <v>68</v>
      </c>
      <c r="C9" s="46">
        <v>6692</v>
      </c>
      <c r="D9" s="46">
        <v>133486.70000000001</v>
      </c>
      <c r="E9" s="46">
        <v>1861.81</v>
      </c>
      <c r="F9" s="49">
        <v>56357</v>
      </c>
      <c r="G9" s="46">
        <v>1048.73</v>
      </c>
      <c r="H9" s="48">
        <v>141411.95000000001</v>
      </c>
      <c r="I9" s="46">
        <v>13293.27</v>
      </c>
      <c r="J9" s="46">
        <v>58879.77</v>
      </c>
    </row>
    <row r="10" spans="2:10" x14ac:dyDescent="0.25">
      <c r="B10" s="45" t="s">
        <v>7</v>
      </c>
      <c r="C10" s="45">
        <v>31652</v>
      </c>
      <c r="D10" s="45">
        <v>631368.80000000005</v>
      </c>
      <c r="E10" s="45">
        <v>18855.11</v>
      </c>
      <c r="F10" s="45">
        <v>570744</v>
      </c>
      <c r="G10" s="45">
        <v>4194.92</v>
      </c>
      <c r="H10" s="50">
        <v>565647.80000000005</v>
      </c>
      <c r="I10" s="45">
        <v>53173.08</v>
      </c>
      <c r="J10" s="45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Умбеталы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2019-06-11T09:19:05Z</dcterms:modified>
</cp:coreProperties>
</file>